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E8" i="5"/>
  <c r="AD8" i="5"/>
  <c r="AC8" i="5"/>
  <c r="AB8" i="5"/>
  <c r="AA8" i="5"/>
  <c r="AQ8" i="5" l="1"/>
  <c r="I13" i="5" s="1"/>
  <c r="AP8" i="5"/>
  <c r="AO8" i="5"/>
  <c r="AN8" i="5"/>
  <c r="AM8" i="5"/>
  <c r="E13" i="5" s="1"/>
  <c r="G13" i="5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l="1"/>
  <c r="I14" i="5"/>
  <c r="K13" i="5"/>
  <c r="J13" i="5" s="1"/>
  <c r="F13" i="5"/>
  <c r="L13" i="5" s="1"/>
  <c r="H13" i="5"/>
  <c r="H14" i="5" s="1"/>
  <c r="M14" i="5" s="1"/>
  <c r="AF8" i="5"/>
  <c r="O13" i="5"/>
  <c r="K14" i="5" l="1"/>
  <c r="O14" i="5"/>
  <c r="J14" i="5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<sst xmlns="http://schemas.openxmlformats.org/spreadsheetml/2006/main" count="74" uniqueCount="33">
  <si>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</si>
  <si>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</si>
  <si>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</si>
  <si>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</si>
  <si>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</si>
  <si>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</si>
  <si>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</si>
  <si>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</si>
  <si>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</si>
  <si>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</si>
  <si>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</si>
  <si>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</si>
  <si>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</si>
  <si>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</si>
  <si>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</si>
  <si>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</si>
  <si>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</si>
  <si>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</si>
  <si>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</si>
  <si>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</si>
  <si>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</si>
  <si>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</si>
  <si>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</si>
  <si>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</si>
  <si>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Veijola</t>
  </si>
  <si>
    <t>7.</t>
  </si>
  <si>
    <t>IiU</t>
  </si>
  <si>
    <t>IiU = Iin Urheilijat  (1945),  kasvattajaseura</t>
  </si>
  <si>
    <t>26.9.2004   Ii</t>
  </si>
  <si>
    <t>4.</t>
  </si>
  <si>
    <t>Lippo Jun  2</t>
  </si>
  <si>
    <t>Lippo Juniorit = Oulun Lippo Juniorit  (2003)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</si>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</sst>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5</v>
      </c>
      <c r="AB6" s="12">
        <v>2</v>
      </c>
      <c r="AC6" s="12">
        <v>0</v>
      </c>
      <c r="AD6" s="12">
        <v>4</v>
      </c>
      <c r="AE6" s="12">
        <v>21</v>
      </c>
      <c r="AF6" s="32">
        <v>0.80759999999999998</v>
      </c>
      <c r="AG6" s="19">
        <v>26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1">
        <v>2021</v>
      </c>
      <c r="Y7" s="71" t="s">
        <v>32</v>
      </c>
      <c r="Z7" s="72" t="s">
        <v>30</v>
      </c>
      <c r="AA7" s="71">
        <v>2</v>
      </c>
      <c r="AB7" s="71">
        <v>0</v>
      </c>
      <c r="AC7" s="71">
        <v>0</v>
      </c>
      <c r="AD7" s="71">
        <v>1</v>
      </c>
      <c r="AE7" s="71">
        <v>2</v>
      </c>
      <c r="AF7" s="73">
        <v>0.33329999999999999</v>
      </c>
      <c r="AG7" s="74">
        <v>6</v>
      </c>
      <c r="AH7" s="7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9</v>
      </c>
      <c r="AB8" s="36">
        <f t="shared" ref="AB8:AG8" si="0">SUM(AB4:AB7)</f>
        <v>2</v>
      </c>
      <c r="AC8" s="36">
        <f t="shared" si="0"/>
        <v>0</v>
      </c>
      <c r="AD8" s="36">
        <f t="shared" si="0"/>
        <v>5</v>
      </c>
      <c r="AE8" s="36">
        <f t="shared" si="0"/>
        <v>23</v>
      </c>
      <c r="AF8" s="37">
        <f>PRODUCT(AE8/AG8)</f>
        <v>0.63888888888888884</v>
      </c>
      <c r="AG8" s="36">
        <f t="shared" si="0"/>
        <v>36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62">
        <f t="shared" ref="AS8" si="1">SUM(AS4:AS7)</f>
        <v>0</v>
      </c>
      <c r="AT8" s="17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27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9</v>
      </c>
      <c r="F13" s="47">
        <f>PRODUCT(AB8+AN8)</f>
        <v>2</v>
      </c>
      <c r="G13" s="47">
        <f>PRODUCT(AC8+AO8)</f>
        <v>0</v>
      </c>
      <c r="H13" s="47">
        <f>PRODUCT(AD8+AP8)</f>
        <v>5</v>
      </c>
      <c r="I13" s="47">
        <f>PRODUCT(AE8+AQ8)</f>
        <v>23</v>
      </c>
      <c r="J13" s="60">
        <f>PRODUCT(I13/K13)</f>
        <v>0.63888888888888884</v>
      </c>
      <c r="K13" s="10">
        <f>PRODUCT(AG8+AS8)</f>
        <v>36</v>
      </c>
      <c r="L13" s="53">
        <f>PRODUCT((F13+G13)/E13)</f>
        <v>0.22222222222222221</v>
      </c>
      <c r="M13" s="53">
        <f>PRODUCT(H13/E13)</f>
        <v>0.55555555555555558</v>
      </c>
      <c r="N13" s="53">
        <f>PRODUCT((F13+G13+H13)/E13)</f>
        <v>0.77777777777777779</v>
      </c>
      <c r="O13" s="53">
        <f>PRODUCT(I13/E13)</f>
        <v>2.5555555555555554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9</v>
      </c>
      <c r="F14" s="47">
        <f t="shared" ref="F14:I14" si="2">SUM(F11:F13)</f>
        <v>2</v>
      </c>
      <c r="G14" s="47">
        <f t="shared" si="2"/>
        <v>0</v>
      </c>
      <c r="H14" s="47">
        <f t="shared" si="2"/>
        <v>5</v>
      </c>
      <c r="I14" s="47">
        <f t="shared" si="2"/>
        <v>23</v>
      </c>
      <c r="J14" s="60">
        <f>PRODUCT(I14/K14)</f>
        <v>0.63888888888888884</v>
      </c>
      <c r="K14" s="16">
        <f>SUM(K11:K13)</f>
        <v>36</v>
      </c>
      <c r="L14" s="53">
        <f>PRODUCT((F14+G14)/E14)</f>
        <v>0.22222222222222221</v>
      </c>
      <c r="M14" s="53">
        <f>PRODUCT(H14/E14)</f>
        <v>0.55555555555555558</v>
      </c>
      <c r="N14" s="53">
        <f>PRODUCT((F14+G14+H14)/E14)</f>
        <v>0.77777777777777779</v>
      </c>
      <c r="O14" s="53">
        <f>PRODUCT(I14/E14)</f>
        <v>2.5555555555555554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2021-09-05T07:13:36Z</dcterms:modified>
</cp:coreProperties>
</file>